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Finished\"/>
    </mc:Choice>
  </mc:AlternateContent>
  <bookViews>
    <workbookView xWindow="120" yWindow="96" windowWidth="9432" windowHeight="4416" tabRatio="542" activeTab="2"/>
  </bookViews>
  <sheets>
    <sheet name="Ticket Analysis" sheetId="1" r:id="rId1"/>
    <sheet name="Summary" sheetId="2" r:id="rId2"/>
    <sheet name="Sheet1" sheetId="3" r:id="rId3"/>
  </sheets>
  <calcPr calcId="152511"/>
</workbook>
</file>

<file path=xl/calcChain.xml><?xml version="1.0" encoding="utf-8"?>
<calcChain xmlns="http://schemas.openxmlformats.org/spreadsheetml/2006/main">
  <c r="B17" i="2" l="1"/>
  <c r="C5" i="2"/>
  <c r="C6" i="2"/>
  <c r="C7" i="2"/>
  <c r="D7" i="2" s="1"/>
  <c r="C8" i="2"/>
  <c r="D8" i="2" s="1"/>
  <c r="C9" i="2"/>
  <c r="C10" i="2"/>
  <c r="D10" i="2" s="1"/>
  <c r="C11" i="2"/>
  <c r="D11" i="2" s="1"/>
  <c r="C12" i="2"/>
  <c r="D12" i="2" s="1"/>
  <c r="C13" i="2"/>
  <c r="C14" i="2"/>
  <c r="D14" i="2" s="1"/>
  <c r="C15" i="2"/>
  <c r="D15" i="2" s="1"/>
  <c r="C16" i="2"/>
  <c r="D16" i="2" s="1"/>
  <c r="D5" i="2"/>
  <c r="D9" i="2"/>
  <c r="D13" i="2"/>
  <c r="G5" i="1"/>
  <c r="G6" i="1"/>
  <c r="G7" i="1"/>
  <c r="G8" i="1"/>
  <c r="G9" i="1"/>
  <c r="G10" i="1"/>
  <c r="G11" i="1"/>
  <c r="G12" i="1"/>
  <c r="G13" i="1"/>
  <c r="G14" i="1"/>
  <c r="G15" i="1"/>
  <c r="G16" i="1"/>
  <c r="B17" i="1"/>
  <c r="C17" i="1"/>
  <c r="D17" i="1"/>
  <c r="E17" i="1"/>
  <c r="F17" i="1"/>
  <c r="G17" i="1" l="1"/>
  <c r="C17" i="2"/>
  <c r="D6" i="2"/>
  <c r="D17" i="2" s="1"/>
</calcChain>
</file>

<file path=xl/comments1.xml><?xml version="1.0" encoding="utf-8"?>
<comments xmlns="http://schemas.openxmlformats.org/spreadsheetml/2006/main">
  <authors>
    <author>JoAnn Greenawalt</author>
  </authors>
  <commentList>
    <comment ref="D12" authorId="0" shapeId="0">
      <text>
        <r>
          <rPr>
            <i/>
            <sz val="11"/>
            <color indexed="81"/>
            <rFont val="Tahoma"/>
            <family val="2"/>
          </rPr>
          <t xml:space="preserve">Big summer blockbuster
</t>
        </r>
      </text>
    </comment>
  </commentList>
</comments>
</file>

<file path=xl/sharedStrings.xml><?xml version="1.0" encoding="utf-8"?>
<sst xmlns="http://schemas.openxmlformats.org/spreadsheetml/2006/main" count="40" uniqueCount="26">
  <si>
    <t>SALES</t>
  </si>
  <si>
    <t>COST</t>
  </si>
  <si>
    <t>PROFIT</t>
  </si>
  <si>
    <t>JAN</t>
  </si>
  <si>
    <t>FEB</t>
  </si>
  <si>
    <t>MAR</t>
  </si>
  <si>
    <t>APR</t>
  </si>
  <si>
    <t>MAY</t>
  </si>
  <si>
    <t>TOTAL</t>
  </si>
  <si>
    <t>JUN</t>
  </si>
  <si>
    <t>JUL</t>
  </si>
  <si>
    <t>AUG</t>
  </si>
  <si>
    <t>SEP</t>
  </si>
  <si>
    <t>OCT</t>
  </si>
  <si>
    <t>NOV</t>
  </si>
  <si>
    <t>DEC</t>
  </si>
  <si>
    <t>TICKET SALES ANALYSIS</t>
  </si>
  <si>
    <t>METROPLEX
CINEMAS</t>
  </si>
  <si>
    <t>FILM CITY</t>
  </si>
  <si>
    <t>POPCORN
PLAZA</t>
  </si>
  <si>
    <t>THE SCREEN
SCENE</t>
  </si>
  <si>
    <t>MOVIE
MADNESS</t>
  </si>
  <si>
    <t>TOTALS</t>
  </si>
  <si>
    <t>MEET ME AT THE MOVIES, INC.</t>
  </si>
  <si>
    <t>PROFIT STATEMENT</t>
  </si>
  <si>
    <t>Value for formatting rule: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</si>
</sst>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indexed="18"/>
      <name val="Century Schoolbook"/>
      <family val="1"/>
    </font>
    <font>
      <b/>
      <sz val="10"/>
      <color indexed="21"/>
      <name val="Arial"/>
      <family val="2"/>
    </font>
    <font>
      <b/>
      <sz val="12"/>
      <color indexed="18"/>
      <name val="Century Schoolbook"/>
      <family val="1"/>
    </font>
    <font>
      <b/>
      <sz val="10"/>
      <name val="Arial"/>
      <family val="2"/>
    </font>
    <font>
      <i/>
      <sz val="11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6" fillId="0" borderId="0" xfId="0" applyFont="1" applyAlignment="1"/>
    <xf numFmtId="6" fontId="3" fillId="0" borderId="0" xfId="0" applyNumberFormat="1" applyFont="1" applyBorder="1"/>
    <xf numFmtId="6" fontId="3" fillId="0" borderId="2" xfId="0" applyNumberFormat="1" applyFont="1" applyBorder="1"/>
    <xf numFmtId="0" fontId="1" fillId="0" borderId="1" xfId="0" applyFont="1" applyBorder="1" applyAlignment="1">
      <alignment horizontal="center" vertical="center" wrapText="1"/>
    </xf>
    <xf numFmtId="6" fontId="3" fillId="0" borderId="3" xfId="0" applyNumberFormat="1" applyFont="1" applyBorder="1"/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E96C97E-37E3-4562-80DE-187D8D0D2646}" type="doc">
      <dgm:prSet loTypeId="urn:microsoft.com/office/officeart/2005/8/layout/chevron1" loCatId="process" qsTypeId="urn:microsoft.com/office/officeart/2005/8/quickstyle/simple5" qsCatId="simple" csTypeId="urn:microsoft.com/office/officeart/2005/8/colors/accent1_2" csCatId="accent1" phldr="1"/>
      <dgm:spPr/>
    </dgm:pt>
    <dgm:pt modelId="{03630541-6A9B-4232-B9D8-9C88780810F4}">
      <dgm:prSet phldrT="[Text]"/>
      <dgm:spPr/>
      <dgm:t>
        <a:bodyPr/>
        <a:lstStyle/>
        <a:p>
          <a:r>
            <a:rPr lang="en-US"/>
            <a:t>Design</a:t>
          </a:r>
        </a:p>
      </dgm:t>
    </dgm:pt>
    <dgm:pt modelId="{7DC90BF4-176C-4F49-93C3-72F6C3D48EC6}" type="parTrans" cxnId="{08FDACC3-BCD8-4601-9FD7-C2995F26B055}">
      <dgm:prSet/>
      <dgm:spPr/>
      <dgm:t>
        <a:bodyPr/>
        <a:lstStyle/>
        <a:p>
          <a:endParaRPr lang="en-US"/>
        </a:p>
      </dgm:t>
    </dgm:pt>
    <dgm:pt modelId="{DD650669-51E1-466B-9374-86876CF72ED2}" type="sibTrans" cxnId="{08FDACC3-BCD8-4601-9FD7-C2995F26B055}">
      <dgm:prSet/>
      <dgm:spPr/>
      <dgm:t>
        <a:bodyPr/>
        <a:lstStyle/>
        <a:p>
          <a:endParaRPr lang="en-US"/>
        </a:p>
      </dgm:t>
    </dgm:pt>
    <dgm:pt modelId="{E13D63A9-46FE-45AA-83D7-06549EE8F133}">
      <dgm:prSet phldrT="[Text]"/>
      <dgm:spPr/>
      <dgm:t>
        <a:bodyPr/>
        <a:lstStyle/>
        <a:p>
          <a:r>
            <a:rPr lang="en-US"/>
            <a:t>Build</a:t>
          </a:r>
        </a:p>
      </dgm:t>
    </dgm:pt>
    <dgm:pt modelId="{5079E800-85EC-426D-AABF-1E1FBED53379}" type="parTrans" cxnId="{7DCCC327-F1DE-4F54-BD13-F704975C4F09}">
      <dgm:prSet/>
      <dgm:spPr/>
      <dgm:t>
        <a:bodyPr/>
        <a:lstStyle/>
        <a:p>
          <a:endParaRPr lang="en-US"/>
        </a:p>
      </dgm:t>
    </dgm:pt>
    <dgm:pt modelId="{E3A9CC42-9BF0-4D10-9A0E-81579924DC60}" type="sibTrans" cxnId="{7DCCC327-F1DE-4F54-BD13-F704975C4F09}">
      <dgm:prSet/>
      <dgm:spPr/>
      <dgm:t>
        <a:bodyPr/>
        <a:lstStyle/>
        <a:p>
          <a:endParaRPr lang="en-US"/>
        </a:p>
      </dgm:t>
    </dgm:pt>
    <dgm:pt modelId="{8FCD1D72-4595-4334-BFD3-321F1A69C8A5}">
      <dgm:prSet phldrT="[Text]"/>
      <dgm:spPr/>
      <dgm:t>
        <a:bodyPr/>
        <a:lstStyle/>
        <a:p>
          <a:r>
            <a:rPr lang="en-US"/>
            <a:t>Finish</a:t>
          </a:r>
        </a:p>
      </dgm:t>
    </dgm:pt>
    <dgm:pt modelId="{3E95D8EE-AAF5-4DDB-9B99-14E3F69C18C4}" type="parTrans" cxnId="{2802C982-47F6-42E2-9AC1-9CC62570FD0A}">
      <dgm:prSet/>
      <dgm:spPr/>
      <dgm:t>
        <a:bodyPr/>
        <a:lstStyle/>
        <a:p>
          <a:endParaRPr lang="en-US"/>
        </a:p>
      </dgm:t>
    </dgm:pt>
    <dgm:pt modelId="{B520A0AD-7BDE-40D6-8493-220C9B34FD15}" type="sibTrans" cxnId="{2802C982-47F6-42E2-9AC1-9CC62570FD0A}">
      <dgm:prSet/>
      <dgm:spPr/>
      <dgm:t>
        <a:bodyPr/>
        <a:lstStyle/>
        <a:p>
          <a:endParaRPr lang="en-US"/>
        </a:p>
      </dgm:t>
    </dgm:pt>
    <dgm:pt modelId="{8D3E36F3-2362-4716-AFA5-7DC3AA4C9C2F}">
      <dgm:prSet phldrT="[Text]"/>
      <dgm:spPr/>
      <dgm:t>
        <a:bodyPr/>
        <a:lstStyle/>
        <a:p>
          <a:r>
            <a:rPr lang="en-US"/>
            <a:t>Inspect</a:t>
          </a:r>
        </a:p>
      </dgm:t>
    </dgm:pt>
    <dgm:pt modelId="{309E3794-AD6F-4037-9214-26B08FCEDDBC}" type="parTrans" cxnId="{87B6B536-5E5D-4C5E-B4F9-ACD66CD0B3ED}">
      <dgm:prSet/>
      <dgm:spPr/>
      <dgm:t>
        <a:bodyPr/>
        <a:lstStyle/>
        <a:p>
          <a:endParaRPr lang="en-US"/>
        </a:p>
      </dgm:t>
    </dgm:pt>
    <dgm:pt modelId="{BF62663F-0706-4516-BA09-3421F8D77101}" type="sibTrans" cxnId="{87B6B536-5E5D-4C5E-B4F9-ACD66CD0B3ED}">
      <dgm:prSet/>
      <dgm:spPr/>
      <dgm:t>
        <a:bodyPr/>
        <a:lstStyle/>
        <a:p>
          <a:endParaRPr lang="en-US"/>
        </a:p>
      </dgm:t>
    </dgm:pt>
    <dgm:pt modelId="{BB2628B0-F43A-49E3-A24D-5D346ED1438A}" type="pres">
      <dgm:prSet presAssocID="{4E96C97E-37E3-4562-80DE-187D8D0D2646}" presName="Name0" presStyleCnt="0">
        <dgm:presLayoutVars>
          <dgm:dir/>
          <dgm:animLvl val="lvl"/>
          <dgm:resizeHandles val="exact"/>
        </dgm:presLayoutVars>
      </dgm:prSet>
      <dgm:spPr/>
    </dgm:pt>
    <dgm:pt modelId="{F98DC6B4-8166-44FD-880B-E20E287C9979}" type="pres">
      <dgm:prSet presAssocID="{03630541-6A9B-4232-B9D8-9C88780810F4}" presName="parTxOnly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D0EA4235-70FE-4C01-A5E4-241FC8240751}" type="pres">
      <dgm:prSet presAssocID="{DD650669-51E1-466B-9374-86876CF72ED2}" presName="parTxOnlySpace" presStyleCnt="0"/>
      <dgm:spPr/>
    </dgm:pt>
    <dgm:pt modelId="{0E69535E-BA62-451A-8FED-45CBCD52C78F}" type="pres">
      <dgm:prSet presAssocID="{E13D63A9-46FE-45AA-83D7-06549EE8F133}" presName="parTxOnly" presStyleLbl="node1" presStyleIdx="1" presStyleCnt="4">
        <dgm:presLayoutVars>
          <dgm:chMax val="0"/>
          <dgm:chPref val="0"/>
          <dgm:bulletEnabled val="1"/>
        </dgm:presLayoutVars>
      </dgm:prSet>
      <dgm:spPr/>
    </dgm:pt>
    <dgm:pt modelId="{E1705502-98EF-475C-AB1B-84650450A644}" type="pres">
      <dgm:prSet presAssocID="{E3A9CC42-9BF0-4D10-9A0E-81579924DC60}" presName="parTxOnlySpace" presStyleCnt="0"/>
      <dgm:spPr/>
    </dgm:pt>
    <dgm:pt modelId="{7AC82489-F48A-4355-B06C-A52EC648765E}" type="pres">
      <dgm:prSet presAssocID="{8FCD1D72-4595-4334-BFD3-321F1A69C8A5}" presName="parTxOnly" presStyleLbl="node1" presStyleIdx="2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en-US"/>
        </a:p>
      </dgm:t>
    </dgm:pt>
    <dgm:pt modelId="{9DD4381C-1D3D-4BBE-B091-9C15ED288751}" type="pres">
      <dgm:prSet presAssocID="{B520A0AD-7BDE-40D6-8493-220C9B34FD15}" presName="parTxOnlySpace" presStyleCnt="0"/>
      <dgm:spPr/>
    </dgm:pt>
    <dgm:pt modelId="{75A9E799-F434-40F2-8EB8-4E064E4025AC}" type="pres">
      <dgm:prSet presAssocID="{8D3E36F3-2362-4716-AFA5-7DC3AA4C9C2F}" presName="parTxOnly" presStyleLbl="node1" presStyleIdx="3" presStyleCnt="4">
        <dgm:presLayoutVars>
          <dgm:chMax val="0"/>
          <dgm:chPref val="0"/>
          <dgm:bulletEnabled val="1"/>
        </dgm:presLayoutVars>
      </dgm:prSet>
      <dgm:spPr/>
    </dgm:pt>
  </dgm:ptLst>
  <dgm:cxnLst>
    <dgm:cxn modelId="{08FDACC3-BCD8-4601-9FD7-C2995F26B055}" srcId="{4E96C97E-37E3-4562-80DE-187D8D0D2646}" destId="{03630541-6A9B-4232-B9D8-9C88780810F4}" srcOrd="0" destOrd="0" parTransId="{7DC90BF4-176C-4F49-93C3-72F6C3D48EC6}" sibTransId="{DD650669-51E1-466B-9374-86876CF72ED2}"/>
    <dgm:cxn modelId="{7E7F398F-13D1-42BF-BC97-931C81E26168}" type="presOf" srcId="{4E96C97E-37E3-4562-80DE-187D8D0D2646}" destId="{BB2628B0-F43A-49E3-A24D-5D346ED1438A}" srcOrd="0" destOrd="0" presId="urn:microsoft.com/office/officeart/2005/8/layout/chevron1"/>
    <dgm:cxn modelId="{2802C982-47F6-42E2-9AC1-9CC62570FD0A}" srcId="{4E96C97E-37E3-4562-80DE-187D8D0D2646}" destId="{8FCD1D72-4595-4334-BFD3-321F1A69C8A5}" srcOrd="2" destOrd="0" parTransId="{3E95D8EE-AAF5-4DDB-9B99-14E3F69C18C4}" sibTransId="{B520A0AD-7BDE-40D6-8493-220C9B34FD15}"/>
    <dgm:cxn modelId="{87B6B536-5E5D-4C5E-B4F9-ACD66CD0B3ED}" srcId="{4E96C97E-37E3-4562-80DE-187D8D0D2646}" destId="{8D3E36F3-2362-4716-AFA5-7DC3AA4C9C2F}" srcOrd="3" destOrd="0" parTransId="{309E3794-AD6F-4037-9214-26B08FCEDDBC}" sibTransId="{BF62663F-0706-4516-BA09-3421F8D77101}"/>
    <dgm:cxn modelId="{3EA4AD49-7BF5-48E2-994E-F5BD554AC9B6}" type="presOf" srcId="{8FCD1D72-4595-4334-BFD3-321F1A69C8A5}" destId="{7AC82489-F48A-4355-B06C-A52EC648765E}" srcOrd="0" destOrd="0" presId="urn:microsoft.com/office/officeart/2005/8/layout/chevron1"/>
    <dgm:cxn modelId="{F490A1F7-F6C9-4598-AD62-5CD08285D636}" type="presOf" srcId="{E13D63A9-46FE-45AA-83D7-06549EE8F133}" destId="{0E69535E-BA62-451A-8FED-45CBCD52C78F}" srcOrd="0" destOrd="0" presId="urn:microsoft.com/office/officeart/2005/8/layout/chevron1"/>
    <dgm:cxn modelId="{7DCCC327-F1DE-4F54-BD13-F704975C4F09}" srcId="{4E96C97E-37E3-4562-80DE-187D8D0D2646}" destId="{E13D63A9-46FE-45AA-83D7-06549EE8F133}" srcOrd="1" destOrd="0" parTransId="{5079E800-85EC-426D-AABF-1E1FBED53379}" sibTransId="{E3A9CC42-9BF0-4D10-9A0E-81579924DC60}"/>
    <dgm:cxn modelId="{D07E05C7-1AF1-42A7-A6B3-CD7F87E05E8B}" type="presOf" srcId="{03630541-6A9B-4232-B9D8-9C88780810F4}" destId="{F98DC6B4-8166-44FD-880B-E20E287C9979}" srcOrd="0" destOrd="0" presId="urn:microsoft.com/office/officeart/2005/8/layout/chevron1"/>
    <dgm:cxn modelId="{544AF80E-608F-4E23-BD03-A1991AE83222}" type="presOf" srcId="{8D3E36F3-2362-4716-AFA5-7DC3AA4C9C2F}" destId="{75A9E799-F434-40F2-8EB8-4E064E4025AC}" srcOrd="0" destOrd="0" presId="urn:microsoft.com/office/officeart/2005/8/layout/chevron1"/>
    <dgm:cxn modelId="{88B7A1AB-4A33-4FB8-B202-AC9A85644D55}" type="presParOf" srcId="{BB2628B0-F43A-49E3-A24D-5D346ED1438A}" destId="{F98DC6B4-8166-44FD-880B-E20E287C9979}" srcOrd="0" destOrd="0" presId="urn:microsoft.com/office/officeart/2005/8/layout/chevron1"/>
    <dgm:cxn modelId="{77B23E99-0BD7-4C1F-ACA9-0D965DF22038}" type="presParOf" srcId="{BB2628B0-F43A-49E3-A24D-5D346ED1438A}" destId="{D0EA4235-70FE-4C01-A5E4-241FC8240751}" srcOrd="1" destOrd="0" presId="urn:microsoft.com/office/officeart/2005/8/layout/chevron1"/>
    <dgm:cxn modelId="{2B99D899-39DA-4B0A-AD32-E06DAB825E35}" type="presParOf" srcId="{BB2628B0-F43A-49E3-A24D-5D346ED1438A}" destId="{0E69535E-BA62-451A-8FED-45CBCD52C78F}" srcOrd="2" destOrd="0" presId="urn:microsoft.com/office/officeart/2005/8/layout/chevron1"/>
    <dgm:cxn modelId="{5D49A99F-AB03-460E-9603-02B2D8F4B5E9}" type="presParOf" srcId="{BB2628B0-F43A-49E3-A24D-5D346ED1438A}" destId="{E1705502-98EF-475C-AB1B-84650450A644}" srcOrd="3" destOrd="0" presId="urn:microsoft.com/office/officeart/2005/8/layout/chevron1"/>
    <dgm:cxn modelId="{A4761D66-57BC-49F4-8C5B-BC4F6E453E6E}" type="presParOf" srcId="{BB2628B0-F43A-49E3-A24D-5D346ED1438A}" destId="{7AC82489-F48A-4355-B06C-A52EC648765E}" srcOrd="4" destOrd="0" presId="urn:microsoft.com/office/officeart/2005/8/layout/chevron1"/>
    <dgm:cxn modelId="{FAA6EECE-1FFC-4540-AE38-ACCA072AEBA8}" type="presParOf" srcId="{BB2628B0-F43A-49E3-A24D-5D346ED1438A}" destId="{9DD4381C-1D3D-4BBE-B091-9C15ED288751}" srcOrd="5" destOrd="0" presId="urn:microsoft.com/office/officeart/2005/8/layout/chevron1"/>
    <dgm:cxn modelId="{146F4CB3-4AEC-4ED3-9ECD-CFCE136D3CA7}" type="presParOf" srcId="{BB2628B0-F43A-49E3-A24D-5D346ED1438A}" destId="{75A9E799-F434-40F2-8EB8-4E064E4025AC}" srcOrd="6" destOrd="0" presId="urn:microsoft.com/office/officeart/2005/8/layout/chevron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98DC6B4-8166-44FD-880B-E20E287C9979}">
      <dsp:nvSpPr>
        <dsp:cNvPr id="0" name=""/>
        <dsp:cNvSpPr/>
      </dsp:nvSpPr>
      <dsp:spPr>
        <a:xfrm>
          <a:off x="2831" y="1203905"/>
          <a:ext cx="1648096" cy="659238"/>
        </a:xfrm>
        <a:prstGeom prst="chevron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92012" tIns="30671" rIns="30671" bIns="30671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300" kern="1200"/>
            <a:t>Design</a:t>
          </a:r>
        </a:p>
      </dsp:txBody>
      <dsp:txXfrm>
        <a:off x="332450" y="1203905"/>
        <a:ext cx="988858" cy="659238"/>
      </dsp:txXfrm>
    </dsp:sp>
    <dsp:sp modelId="{0E69535E-BA62-451A-8FED-45CBCD52C78F}">
      <dsp:nvSpPr>
        <dsp:cNvPr id="0" name=""/>
        <dsp:cNvSpPr/>
      </dsp:nvSpPr>
      <dsp:spPr>
        <a:xfrm>
          <a:off x="1486118" y="1203905"/>
          <a:ext cx="1648096" cy="659238"/>
        </a:xfrm>
        <a:prstGeom prst="chevron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92012" tIns="30671" rIns="30671" bIns="30671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300" kern="1200"/>
            <a:t>Build</a:t>
          </a:r>
        </a:p>
      </dsp:txBody>
      <dsp:txXfrm>
        <a:off x="1815737" y="1203905"/>
        <a:ext cx="988858" cy="659238"/>
      </dsp:txXfrm>
    </dsp:sp>
    <dsp:sp modelId="{7AC82489-F48A-4355-B06C-A52EC648765E}">
      <dsp:nvSpPr>
        <dsp:cNvPr id="0" name=""/>
        <dsp:cNvSpPr/>
      </dsp:nvSpPr>
      <dsp:spPr>
        <a:xfrm>
          <a:off x="2969405" y="1203905"/>
          <a:ext cx="1648096" cy="659238"/>
        </a:xfrm>
        <a:prstGeom prst="chevron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92012" tIns="30671" rIns="30671" bIns="30671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300" kern="1200"/>
            <a:t>Finish</a:t>
          </a:r>
        </a:p>
      </dsp:txBody>
      <dsp:txXfrm>
        <a:off x="3299024" y="1203905"/>
        <a:ext cx="988858" cy="659238"/>
      </dsp:txXfrm>
    </dsp:sp>
    <dsp:sp modelId="{75A9E799-F434-40F2-8EB8-4E064E4025AC}">
      <dsp:nvSpPr>
        <dsp:cNvPr id="0" name=""/>
        <dsp:cNvSpPr/>
      </dsp:nvSpPr>
      <dsp:spPr>
        <a:xfrm>
          <a:off x="4452692" y="1203905"/>
          <a:ext cx="1648096" cy="659238"/>
        </a:xfrm>
        <a:prstGeom prst="chevron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92012" tIns="30671" rIns="30671" bIns="30671" numCol="1" spcCol="1270" anchor="ctr" anchorCtr="0">
          <a:noAutofit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2300" kern="1200"/>
            <a:t>Inspect</a:t>
          </a:r>
        </a:p>
      </dsp:txBody>
      <dsp:txXfrm>
        <a:off x="4782311" y="1203905"/>
        <a:ext cx="988858" cy="65923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1">
  <dgm:title val=""/>
  <dgm:desc val=""/>
  <dgm:catLst>
    <dgm:cat type="process" pri="9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des" func="maxDepth" op="gte" val="2">
        <dgm:constrLst>
          <dgm:constr type="h" for="ch" forName="composite" refType="h"/>
          <dgm:constr type="w" for="ch" forName="composite" refType="w"/>
          <dgm:constr type="w" for="des" forName="parTx"/>
          <dgm:constr type="h" for="des" forName="parTx" op="equ"/>
          <dgm:constr type="w" for="des" forName="desTx"/>
          <dgm:constr type="h" for="des" forName="desTx" op="equ"/>
          <dgm:constr type="primFontSz" for="des" forName="parTx" val="65"/>
          <dgm:constr type="secFontSz" for="des" forName="desTx" refType="primFontSz" refFor="des" refForName="parTx" op="equ"/>
          <dgm:constr type="h" for="des" forName="parTx" refType="primFontSz" refFor="des" refForName="parTx" fact="1.5"/>
          <dgm:constr type="h" for="des" forName="desTx" refType="primFontSz" refFor="des" refForName="parTx" fact="0.5"/>
          <dgm:constr type="w" for="ch" forName="space" op="equ" val="-6"/>
        </dgm:constrLst>
        <dgm:ruleLst>
          <dgm:rule type="w" for="ch" forName="composite" val="0" fact="NaN" max="NaN"/>
          <dgm:rule type="primFontSz" for="des" forName="parTx" val="5" fact="NaN" max="NaN"/>
        </dgm:ruleLst>
        <dgm:forEach name="Name6" axis="ch" ptType="node"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hoose name="Name7">
              <dgm:if name="Name8" func="var" arg="dir" op="equ" val="norm">
                <dgm:constrLst>
                  <dgm:constr type="l" for="ch" forName="parTx"/>
                  <dgm:constr type="w" for="ch" forName="parTx" refType="w"/>
                  <dgm:constr type="t" for="ch" forName="parTx"/>
                  <dgm:constr type="l" for="ch" forName="desTx"/>
                  <dgm:constr type="w" for="ch" forName="desTx" refType="w" refFor="ch" refForName="parTx" fact="0.8"/>
                  <dgm:constr type="t" for="ch" forName="desTx" refType="h" refFor="ch" refForName="parTx" fact="1.125"/>
                </dgm:constrLst>
              </dgm:if>
              <dgm:else name="Name9">
                <dgm:constrLst>
                  <dgm:constr type="l" for="ch" forName="parTx"/>
                  <dgm:constr type="w" for="ch" forName="parTx" refType="w"/>
                  <dgm:constr type="t" for="ch" forName="parTx"/>
                  <dgm:constr type="l" for="ch" forName="desTx" refType="w" fact="0.2"/>
                  <dgm:constr type="w" for="ch" forName="desTx" refType="w" refFor="ch" refForName="parTx" fact="0.8"/>
                  <dgm:constr type="t" for="ch" forName="desTx" refType="h" refFor="ch" refForName="parTx" fact="1.125"/>
                </dgm:constrLst>
              </dgm:else>
            </dgm:choose>
            <dgm:ruleLst>
              <dgm:rule type="h" val="INF" fact="NaN" max="NaN"/>
            </dgm:ruleLst>
            <dgm:layoutNode name="parTx">
              <dgm:varLst>
                <dgm:chMax val="0"/>
                <dgm:chPref val="0"/>
                <dgm:bulletEnabled val="1"/>
              </dgm:varLst>
              <dgm:alg type="tx"/>
              <dgm:choose name="Name10">
                <dgm:if name="Name11" func="var" arg="dir" op="equ" val="norm">
                  <dgm:shape xmlns:r="http://schemas.openxmlformats.org/officeDocument/2006/relationships" type="chevron" r:blip="">
                    <dgm:adjLst/>
                  </dgm:shape>
                </dgm:if>
                <dgm:else name="Name12">
                  <dgm:shape xmlns:r="http://schemas.openxmlformats.org/officeDocument/2006/relationships" rot="180" type="chevron" r:blip="">
                    <dgm:adjLst/>
                  </dgm:shape>
                </dgm:else>
              </dgm:choose>
              <dgm:presOf axis="self" ptType="node"/>
              <dgm:choose name="Name13">
                <dgm:if name="Name14" func="var" arg="dir" op="equ" val="norm">
                  <dgm:constrLst>
                    <dgm:constr type="h" refType="w" op="lte" fact="0.4"/>
                    <dgm:constr type="h"/>
                    <dgm:constr type="tMarg" refType="primFontSz" fact="0.105"/>
                    <dgm:constr type="bMarg" refType="primFontSz" fact="0.105"/>
                    <dgm:constr type="lMarg" refType="primFontSz" fact="0.315"/>
                    <dgm:constr type="rMarg" refType="primFontSz" fact="0.105"/>
                  </dgm:constrLst>
                </dgm:if>
                <dgm:else name="Name15">
                  <dgm:constrLst>
                    <dgm:constr type="h" refType="w" op="lte" fact="0.4"/>
                    <dgm:constr type="h"/>
                    <dgm:constr type="tMarg" refType="primFontSz" fact="0.105"/>
                    <dgm:constr type="bMarg" refType="primFontSz" fact="0.105"/>
                    <dgm:constr type="lMarg" refType="primFontSz" fact="0.105"/>
                    <dgm:constr type="rMarg" refType="primFontSz" fact="0.315"/>
                  </dgm:constrLst>
                </dgm:else>
              </dgm:choose>
              <dgm:ruleLst>
                <dgm:rule type="h" val="INF" fact="NaN" max="NaN"/>
              </dgm:ruleLst>
            </dgm:layoutNode>
            <dgm:layoutNode name="desTx" styleLbl="revTx">
              <dgm:varLst>
                <dgm:bulletEnabled val="1"/>
              </dgm:varLst>
              <dgm:alg type="tx">
                <dgm:param type="stBulletLvl" val="1"/>
              </dgm:alg>
              <dgm:choose name="Name16">
                <dgm:if name="Name17" axis="ch" ptType="node" func="cnt" op="gte" val="1">
                  <dgm:shape xmlns:r="http://schemas.openxmlformats.org/officeDocument/2006/relationships" type="rect" r:blip="">
                    <dgm:adjLst/>
                  </dgm:shape>
                </dgm:if>
                <dgm:else name="Name18">
                  <dgm:shape xmlns:r="http://schemas.openxmlformats.org/officeDocument/2006/relationships" type="rect" r:blip="" hideGeom="1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h"/>
                <dgm:constr type="tMarg"/>
                <dgm:constr type="bMarg"/>
                <dgm:constr type="rMarg"/>
                <dgm:constr type="lMarg"/>
              </dgm:constrLst>
              <dgm:ruleLst>
                <dgm:rule type="h" val="INF" fact="NaN" max="NaN"/>
              </dgm:ruleLst>
            </dgm:layoutNode>
          </dgm:layoutNode>
          <dgm:forEach name="Name19" axis="followSib" ptType="sibTrans" cnt="1">
            <dgm:layoutNode name="spac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forEach>
        </dgm:forEach>
      </dgm:if>
      <dgm:else name="Name20">
        <dgm:constrLst>
          <dgm:constr type="w" for="ch" forName="parTxOnly" refType="w"/>
          <dgm:constr type="h" for="des" forName="parTxOnly" op="equ"/>
          <dgm:constr type="primFontSz" for="des" forName="parTxOnly" op="equ" val="65"/>
          <dgm:constr type="w" for="ch" forName="parTxOnlySpace" refType="w" refFor="ch" refForName="parTxOnly" fact="-0.1"/>
        </dgm:constrLst>
        <dgm:ruleLst/>
        <dgm:forEach name="Name21" axis="ch" ptType="node">
          <dgm:layoutNode name="parTxOnly">
            <dgm:varLst>
              <dgm:chMax val="0"/>
              <dgm:chPref val="0"/>
              <dgm:bulletEnabled val="1"/>
            </dgm:varLst>
            <dgm:alg type="tx"/>
            <dgm:choose name="Name22">
              <dgm:if name="Name23" func="var" arg="dir" op="equ" val="norm">
                <dgm:shape xmlns:r="http://schemas.openxmlformats.org/officeDocument/2006/relationships" type="chevron" r:blip="">
                  <dgm:adjLst/>
                </dgm:shape>
              </dgm:if>
              <dgm:else name="Name24">
                <dgm:shape xmlns:r="http://schemas.openxmlformats.org/officeDocument/2006/relationships" rot="180" type="chevron" r:blip="">
                  <dgm:adjLst/>
                </dgm:shape>
              </dgm:else>
            </dgm:choose>
            <dgm:presOf axis="self" ptType="node"/>
            <dgm:choose name="Name25">
              <dgm:if name="Name26" func="var" arg="dir" op="equ" val="norm">
                <dgm:constrLst>
                  <dgm:constr type="h" refType="w" op="equ" fact="0.4"/>
                  <dgm:constr type="tMarg" refType="primFontSz" fact="0.105"/>
                  <dgm:constr type="bMarg" refType="primFontSz" fact="0.105"/>
                  <dgm:constr type="lMarg" refType="primFontSz" fact="0.315"/>
                  <dgm:constr type="rMarg" refType="primFontSz" fact="0.105"/>
                </dgm:constrLst>
              </dgm:if>
              <dgm:else name="Name27">
                <dgm:constrLst>
                  <dgm:constr type="h" refType="w" op="equ" fact="0.4"/>
                  <dgm:constr type="tMarg" refType="primFontSz" fact="0.105"/>
                  <dgm:constr type="bMarg" refType="primFontSz" fact="0.105"/>
                  <dgm:constr type="lMarg" refType="primFontSz" fact="0.105"/>
                  <dgm:constr type="rMarg" refType="primFontSz" fact="0.315"/>
                </dgm:constrLst>
              </dgm:else>
            </dgm:choose>
            <dgm:ruleLst>
              <dgm:rule type="primFontSz" val="5" fact="NaN" max="NaN"/>
            </dgm:ruleLst>
          </dgm:layoutNode>
          <dgm:forEach name="Name28" axis="followSib" ptType="sibTrans" cnt="1">
            <dgm:layoutNode name="parTxOnlySpac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forEach>
        </dgm:forEach>
      </dgm:else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350520</xdr:colOff>
      <xdr:row>2</xdr:row>
      <xdr:rowOff>38100</xdr:rowOff>
    </xdr:from>
    <xdr:to>
      <xdr:col>13</xdr:col>
      <xdr:colOff>358140</xdr:colOff>
      <xdr:row>20</xdr:row>
      <xdr:rowOff>87630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D20" sqref="D20"/>
    </sheetView>
  </sheetViews>
  <sheetFormatPr defaultColWidth="9.109375" defaultRowHeight="15" x14ac:dyDescent="0.25"/>
  <cols>
    <col min="1" max="1" width="9.109375" style="1"/>
    <col min="2" max="2" width="12.44140625" style="1" customWidth="1"/>
    <col min="3" max="3" width="12.6640625" style="1" bestFit="1" customWidth="1"/>
    <col min="4" max="4" width="11.5546875" style="1" bestFit="1" customWidth="1"/>
    <col min="5" max="5" width="12.6640625" style="1" bestFit="1" customWidth="1"/>
    <col min="6" max="6" width="10.33203125" style="1" bestFit="1" customWidth="1"/>
    <col min="7" max="7" width="9.6640625" style="1" bestFit="1" customWidth="1"/>
    <col min="8" max="16384" width="9.109375" style="1"/>
  </cols>
  <sheetData>
    <row r="1" spans="1:9" ht="20.399999999999999" x14ac:dyDescent="0.35">
      <c r="A1" s="13" t="s">
        <v>23</v>
      </c>
      <c r="B1" s="13"/>
      <c r="C1" s="13"/>
      <c r="D1" s="13"/>
      <c r="E1" s="13"/>
      <c r="F1" s="13"/>
      <c r="G1" s="13"/>
    </row>
    <row r="2" spans="1:9" ht="18.75" customHeight="1" x14ac:dyDescent="0.25">
      <c r="A2" s="14" t="s">
        <v>16</v>
      </c>
      <c r="B2" s="14"/>
      <c r="C2" s="14"/>
      <c r="D2" s="14"/>
      <c r="E2" s="14"/>
      <c r="F2" s="14"/>
      <c r="G2" s="14"/>
    </row>
    <row r="3" spans="1:9" x14ac:dyDescent="0.25">
      <c r="A3" s="2"/>
      <c r="B3" s="2"/>
      <c r="C3" s="2"/>
      <c r="D3" s="2"/>
      <c r="E3" s="2"/>
      <c r="F3" s="2"/>
      <c r="G3" s="2"/>
    </row>
    <row r="4" spans="1:9" ht="36" customHeight="1" thickBot="1" x14ac:dyDescent="0.3">
      <c r="A4" s="2"/>
      <c r="B4" s="12" t="s">
        <v>17</v>
      </c>
      <c r="C4" s="9" t="s">
        <v>18</v>
      </c>
      <c r="D4" s="9" t="s">
        <v>19</v>
      </c>
      <c r="E4" s="9" t="s">
        <v>20</v>
      </c>
      <c r="F4" s="9" t="s">
        <v>21</v>
      </c>
      <c r="G4" s="9" t="s">
        <v>22</v>
      </c>
      <c r="H4" s="5"/>
      <c r="I4" s="5"/>
    </row>
    <row r="5" spans="1:9" x14ac:dyDescent="0.25">
      <c r="A5" s="3" t="s">
        <v>3</v>
      </c>
      <c r="B5" s="7">
        <v>465</v>
      </c>
      <c r="C5" s="7">
        <v>181</v>
      </c>
      <c r="D5" s="7">
        <v>44</v>
      </c>
      <c r="E5" s="7">
        <v>162</v>
      </c>
      <c r="F5" s="7">
        <v>1490</v>
      </c>
      <c r="G5" s="7">
        <f t="shared" ref="G5:G17" si="0">SUM(B5:F5)</f>
        <v>2342</v>
      </c>
    </row>
    <row r="6" spans="1:9" x14ac:dyDescent="0.25">
      <c r="A6" s="3" t="s">
        <v>4</v>
      </c>
      <c r="B6" s="7">
        <v>1029</v>
      </c>
      <c r="C6" s="7">
        <v>322</v>
      </c>
      <c r="D6" s="7">
        <v>326</v>
      </c>
      <c r="E6" s="7">
        <v>878</v>
      </c>
      <c r="F6" s="7">
        <v>1135</v>
      </c>
      <c r="G6" s="7">
        <f t="shared" si="0"/>
        <v>3690</v>
      </c>
    </row>
    <row r="7" spans="1:9" x14ac:dyDescent="0.25">
      <c r="A7" s="3" t="s">
        <v>5</v>
      </c>
      <c r="B7" s="7">
        <v>683</v>
      </c>
      <c r="C7" s="7">
        <v>403</v>
      </c>
      <c r="D7" s="7">
        <v>913</v>
      </c>
      <c r="E7" s="7">
        <v>398</v>
      </c>
      <c r="F7" s="7">
        <v>341</v>
      </c>
      <c r="G7" s="7">
        <f t="shared" si="0"/>
        <v>2738</v>
      </c>
    </row>
    <row r="8" spans="1:9" x14ac:dyDescent="0.25">
      <c r="A8" s="3" t="s">
        <v>6</v>
      </c>
      <c r="B8" s="7">
        <v>795</v>
      </c>
      <c r="C8" s="7">
        <v>332</v>
      </c>
      <c r="D8" s="7">
        <v>1212</v>
      </c>
      <c r="E8" s="7">
        <v>789</v>
      </c>
      <c r="F8" s="7">
        <v>619</v>
      </c>
      <c r="G8" s="7">
        <f t="shared" si="0"/>
        <v>3747</v>
      </c>
    </row>
    <row r="9" spans="1:9" x14ac:dyDescent="0.25">
      <c r="A9" s="3" t="s">
        <v>7</v>
      </c>
      <c r="B9" s="7">
        <v>1049</v>
      </c>
      <c r="C9" s="7">
        <v>1280</v>
      </c>
      <c r="D9" s="7">
        <v>556</v>
      </c>
      <c r="E9" s="7">
        <v>347</v>
      </c>
      <c r="F9" s="7">
        <v>396</v>
      </c>
      <c r="G9" s="7">
        <f t="shared" si="0"/>
        <v>3628</v>
      </c>
    </row>
    <row r="10" spans="1:9" x14ac:dyDescent="0.25">
      <c r="A10" s="3" t="s">
        <v>9</v>
      </c>
      <c r="B10" s="7">
        <v>1411</v>
      </c>
      <c r="C10" s="7">
        <v>567</v>
      </c>
      <c r="D10" s="7">
        <v>498</v>
      </c>
      <c r="E10" s="7">
        <v>323</v>
      </c>
      <c r="F10" s="7">
        <v>1228</v>
      </c>
      <c r="G10" s="7">
        <f t="shared" si="0"/>
        <v>4027</v>
      </c>
    </row>
    <row r="11" spans="1:9" x14ac:dyDescent="0.25">
      <c r="A11" s="3" t="s">
        <v>10</v>
      </c>
      <c r="B11" s="7">
        <v>461</v>
      </c>
      <c r="C11" s="7">
        <v>554</v>
      </c>
      <c r="D11" s="7">
        <v>1447</v>
      </c>
      <c r="E11" s="7">
        <v>785</v>
      </c>
      <c r="F11" s="7">
        <v>748</v>
      </c>
      <c r="G11" s="7">
        <f t="shared" si="0"/>
        <v>3995</v>
      </c>
    </row>
    <row r="12" spans="1:9" x14ac:dyDescent="0.25">
      <c r="A12" s="3" t="s">
        <v>11</v>
      </c>
      <c r="B12" s="7">
        <v>1072</v>
      </c>
      <c r="C12" s="7">
        <v>177</v>
      </c>
      <c r="D12" s="7">
        <v>1194</v>
      </c>
      <c r="E12" s="7">
        <v>1561</v>
      </c>
      <c r="F12" s="7">
        <v>1467</v>
      </c>
      <c r="G12" s="7">
        <f t="shared" si="0"/>
        <v>5471</v>
      </c>
    </row>
    <row r="13" spans="1:9" x14ac:dyDescent="0.25">
      <c r="A13" s="3" t="s">
        <v>12</v>
      </c>
      <c r="B13" s="7">
        <v>629</v>
      </c>
      <c r="C13" s="7">
        <v>1120</v>
      </c>
      <c r="D13" s="7">
        <v>950</v>
      </c>
      <c r="E13" s="7">
        <v>869</v>
      </c>
      <c r="F13" s="7">
        <v>232</v>
      </c>
      <c r="G13" s="7">
        <f t="shared" si="0"/>
        <v>3800</v>
      </c>
    </row>
    <row r="14" spans="1:9" x14ac:dyDescent="0.25">
      <c r="A14" s="3" t="s">
        <v>13</v>
      </c>
      <c r="B14" s="7">
        <v>1211</v>
      </c>
      <c r="C14" s="7">
        <v>1490</v>
      </c>
      <c r="D14" s="7">
        <v>475</v>
      </c>
      <c r="E14" s="7">
        <v>1321</v>
      </c>
      <c r="F14" s="7">
        <v>564</v>
      </c>
      <c r="G14" s="7">
        <f t="shared" si="0"/>
        <v>5061</v>
      </c>
    </row>
    <row r="15" spans="1:9" x14ac:dyDescent="0.25">
      <c r="A15" s="3" t="s">
        <v>14</v>
      </c>
      <c r="B15" s="7">
        <v>1389</v>
      </c>
      <c r="C15" s="7">
        <v>421</v>
      </c>
      <c r="D15" s="7">
        <v>306</v>
      </c>
      <c r="E15" s="7">
        <v>728</v>
      </c>
      <c r="F15" s="7">
        <v>425</v>
      </c>
      <c r="G15" s="7">
        <f t="shared" si="0"/>
        <v>3269</v>
      </c>
    </row>
    <row r="16" spans="1:9" x14ac:dyDescent="0.25">
      <c r="A16" s="3" t="s">
        <v>15</v>
      </c>
      <c r="B16" s="7">
        <v>922</v>
      </c>
      <c r="C16" s="7">
        <v>594</v>
      </c>
      <c r="D16" s="7">
        <v>1020</v>
      </c>
      <c r="E16" s="7">
        <v>640</v>
      </c>
      <c r="F16" s="7">
        <v>130</v>
      </c>
      <c r="G16" s="7">
        <f t="shared" si="0"/>
        <v>3306</v>
      </c>
    </row>
    <row r="17" spans="1:7" ht="15.6" thickBot="1" x14ac:dyDescent="0.3">
      <c r="A17" s="3" t="s">
        <v>8</v>
      </c>
      <c r="B17" s="8">
        <f>SUM(B5:B16)</f>
        <v>11116</v>
      </c>
      <c r="C17" s="8">
        <f>SUM(C5:C16)</f>
        <v>7441</v>
      </c>
      <c r="D17" s="8">
        <f>SUM(D5:D16)</f>
        <v>8941</v>
      </c>
      <c r="E17" s="8">
        <f>SUM(E5:E16)</f>
        <v>8801</v>
      </c>
      <c r="F17" s="8">
        <f>SUM(F5:F16)</f>
        <v>8775</v>
      </c>
      <c r="G17" s="8">
        <f t="shared" si="0"/>
        <v>45074</v>
      </c>
    </row>
    <row r="18" spans="1:7" ht="15.6" thickTop="1" x14ac:dyDescent="0.25"/>
    <row r="19" spans="1:7" x14ac:dyDescent="0.25">
      <c r="A19" s="1" t="s">
        <v>25</v>
      </c>
      <c r="D19" s="1">
        <v>1300</v>
      </c>
    </row>
  </sheetData>
  <mergeCells count="2">
    <mergeCell ref="A1:G1"/>
    <mergeCell ref="A2:G2"/>
  </mergeCells>
  <phoneticPr fontId="0" type="noConversion"/>
  <conditionalFormatting sqref="B17:F17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B5:F16">
    <cfRule type="cellIs" dxfId="2" priority="2" operator="greaterThan">
      <formula>$D$19</formula>
    </cfRule>
  </conditionalFormatting>
  <conditionalFormatting sqref="G5:G16">
    <cfRule type="aboveAverage" dxfId="3" priority="1"/>
  </conditionalFormatting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workbookViewId="0">
      <selection activeCell="D12" sqref="D12"/>
    </sheetView>
  </sheetViews>
  <sheetFormatPr defaultRowHeight="13.2" x14ac:dyDescent="0.25"/>
  <cols>
    <col min="1" max="1" width="9.6640625" customWidth="1"/>
    <col min="2" max="4" width="12" customWidth="1"/>
  </cols>
  <sheetData>
    <row r="1" spans="1:7" ht="20.399999999999999" x14ac:dyDescent="0.35">
      <c r="A1" s="15" t="s">
        <v>23</v>
      </c>
      <c r="B1" s="15"/>
      <c r="C1" s="15"/>
      <c r="D1" s="15"/>
      <c r="E1" s="6"/>
      <c r="F1" s="6"/>
      <c r="G1" s="4"/>
    </row>
    <row r="2" spans="1:7" ht="15.6" x14ac:dyDescent="0.3">
      <c r="A2" s="15" t="s">
        <v>24</v>
      </c>
      <c r="B2" s="15"/>
      <c r="C2" s="15"/>
      <c r="D2" s="15"/>
      <c r="E2" s="6"/>
      <c r="F2" s="6"/>
    </row>
    <row r="3" spans="1:7" x14ac:dyDescent="0.25">
      <c r="A3" s="2"/>
      <c r="B3" s="2"/>
      <c r="C3" s="2"/>
      <c r="D3" s="2"/>
    </row>
    <row r="4" spans="1:7" ht="13.8" thickBot="1" x14ac:dyDescent="0.3">
      <c r="A4" s="2"/>
      <c r="B4" s="11" t="s">
        <v>0</v>
      </c>
      <c r="C4" s="11" t="s">
        <v>1</v>
      </c>
      <c r="D4" s="11" t="s">
        <v>2</v>
      </c>
    </row>
    <row r="5" spans="1:7" x14ac:dyDescent="0.25">
      <c r="A5" s="3" t="s">
        <v>3</v>
      </c>
      <c r="B5" s="7">
        <v>2342</v>
      </c>
      <c r="C5" s="7">
        <f>B5*0.45</f>
        <v>1053.9000000000001</v>
      </c>
      <c r="D5" s="7">
        <f>B5-C5</f>
        <v>1288.0999999999999</v>
      </c>
    </row>
    <row r="6" spans="1:7" x14ac:dyDescent="0.25">
      <c r="A6" s="3" t="s">
        <v>4</v>
      </c>
      <c r="B6" s="7">
        <v>3690</v>
      </c>
      <c r="C6" s="7">
        <f t="shared" ref="C6:C16" si="0">B6*0.45</f>
        <v>1660.5</v>
      </c>
      <c r="D6" s="7">
        <f t="shared" ref="D6:D16" si="1">B6-C6</f>
        <v>2029.5</v>
      </c>
    </row>
    <row r="7" spans="1:7" x14ac:dyDescent="0.25">
      <c r="A7" s="3" t="s">
        <v>5</v>
      </c>
      <c r="B7" s="7">
        <v>2738</v>
      </c>
      <c r="C7" s="7">
        <f t="shared" si="0"/>
        <v>1232.1000000000001</v>
      </c>
      <c r="D7" s="7">
        <f t="shared" si="1"/>
        <v>1505.8999999999999</v>
      </c>
    </row>
    <row r="8" spans="1:7" x14ac:dyDescent="0.25">
      <c r="A8" s="3" t="s">
        <v>6</v>
      </c>
      <c r="B8" s="7">
        <v>3747</v>
      </c>
      <c r="C8" s="7">
        <f t="shared" si="0"/>
        <v>1686.15</v>
      </c>
      <c r="D8" s="7">
        <f t="shared" si="1"/>
        <v>2060.85</v>
      </c>
    </row>
    <row r="9" spans="1:7" x14ac:dyDescent="0.25">
      <c r="A9" s="3" t="s">
        <v>7</v>
      </c>
      <c r="B9" s="7">
        <v>3628</v>
      </c>
      <c r="C9" s="7">
        <f t="shared" si="0"/>
        <v>1632.6000000000001</v>
      </c>
      <c r="D9" s="7">
        <f t="shared" si="1"/>
        <v>1995.3999999999999</v>
      </c>
    </row>
    <row r="10" spans="1:7" x14ac:dyDescent="0.25">
      <c r="A10" s="3" t="s">
        <v>9</v>
      </c>
      <c r="B10" s="7">
        <v>4027</v>
      </c>
      <c r="C10" s="7">
        <f t="shared" si="0"/>
        <v>1812.15</v>
      </c>
      <c r="D10" s="7">
        <f t="shared" si="1"/>
        <v>2214.85</v>
      </c>
    </row>
    <row r="11" spans="1:7" x14ac:dyDescent="0.25">
      <c r="A11" s="3" t="s">
        <v>10</v>
      </c>
      <c r="B11" s="7">
        <v>3995</v>
      </c>
      <c r="C11" s="7">
        <f t="shared" si="0"/>
        <v>1797.75</v>
      </c>
      <c r="D11" s="7">
        <f t="shared" si="1"/>
        <v>2197.25</v>
      </c>
    </row>
    <row r="12" spans="1:7" x14ac:dyDescent="0.25">
      <c r="A12" s="3" t="s">
        <v>11</v>
      </c>
      <c r="B12" s="7">
        <v>5471</v>
      </c>
      <c r="C12" s="7">
        <f t="shared" si="0"/>
        <v>2461.9500000000003</v>
      </c>
      <c r="D12" s="7">
        <f t="shared" si="1"/>
        <v>3009.0499999999997</v>
      </c>
    </row>
    <row r="13" spans="1:7" x14ac:dyDescent="0.25">
      <c r="A13" s="3" t="s">
        <v>12</v>
      </c>
      <c r="B13" s="7">
        <v>3800</v>
      </c>
      <c r="C13" s="7">
        <f t="shared" si="0"/>
        <v>1710</v>
      </c>
      <c r="D13" s="7">
        <f t="shared" si="1"/>
        <v>2090</v>
      </c>
    </row>
    <row r="14" spans="1:7" x14ac:dyDescent="0.25">
      <c r="A14" s="3" t="s">
        <v>13</v>
      </c>
      <c r="B14" s="7">
        <v>5061</v>
      </c>
      <c r="C14" s="7">
        <f t="shared" si="0"/>
        <v>2277.4500000000003</v>
      </c>
      <c r="D14" s="7">
        <f t="shared" si="1"/>
        <v>2783.5499999999997</v>
      </c>
    </row>
    <row r="15" spans="1:7" x14ac:dyDescent="0.25">
      <c r="A15" s="3" t="s">
        <v>14</v>
      </c>
      <c r="B15" s="7">
        <v>3269</v>
      </c>
      <c r="C15" s="7">
        <f t="shared" si="0"/>
        <v>1471.05</v>
      </c>
      <c r="D15" s="7">
        <f t="shared" si="1"/>
        <v>1797.95</v>
      </c>
    </row>
    <row r="16" spans="1:7" x14ac:dyDescent="0.25">
      <c r="A16" s="3" t="s">
        <v>15</v>
      </c>
      <c r="B16" s="7">
        <v>3306</v>
      </c>
      <c r="C16" s="7">
        <f t="shared" si="0"/>
        <v>1487.7</v>
      </c>
      <c r="D16" s="7">
        <f t="shared" si="1"/>
        <v>1818.3</v>
      </c>
    </row>
    <row r="17" spans="1:4" ht="13.8" thickBot="1" x14ac:dyDescent="0.3">
      <c r="A17" s="3" t="s">
        <v>8</v>
      </c>
      <c r="B17" s="10">
        <f>SUM(B5:B16)</f>
        <v>45074</v>
      </c>
      <c r="C17" s="10">
        <f>SUM(C5:C16)</f>
        <v>20283.3</v>
      </c>
      <c r="D17" s="10">
        <f>SUM(D5:D16)</f>
        <v>24790.7</v>
      </c>
    </row>
  </sheetData>
  <mergeCells count="2">
    <mergeCell ref="A1:D1"/>
    <mergeCell ref="A2:D2"/>
  </mergeCells>
  <phoneticPr fontId="0" type="noConversion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Ticket Analysis</vt:lpstr>
      <vt:lpstr>Summary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Applications Learning</dc:creator>
  <cp:lastModifiedBy>JoAnn Greenawalt</cp:lastModifiedBy>
  <dcterms:created xsi:type="dcterms:W3CDTF">1997-06-10T19:34:51Z</dcterms:created>
  <dcterms:modified xsi:type="dcterms:W3CDTF">2017-02-07T18:26:06Z</dcterms:modified>
</cp:coreProperties>
</file>